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<sst xmlns="http://schemas.openxmlformats.org/spreadsheetml/2006/main" count="77" uniqueCount="77">
  <si>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</si>
  <si>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ZCB012</t>
  </si>
  <si>
    <t xml:space="preserve">Ud</t>
  </si>
  <si>
    <t xml:space="preserve">Incorporación de captador solar térmico para instalación colectiva, integrado en cubierta inclinada.</t>
  </si>
  <si>
    <r>
      <rPr>
        <sz val="8.25"/>
        <color rgb="FF000000"/>
        <rFont val="Arial"/>
        <family val="2"/>
      </rPr>
      <t xml:space="preserve">Rehabilitación energética de edificio mediante la incorporación de captador solar térmico formado por batería de 2 módulos, compuesto cada uno de ellos de un captador solar térmico plano, con panel de montaje vertical de 1143x2043x80 mm, superficie útil 2,14 m², rendimiento óptico 0,78, coeficiente de pérdidas primario 3,473 W/m²K y coeficiente de pérdidas secundario 0,017 W/m²K², según UNE-EN 12975-2, compuesto de marco autoportante y tapa posterior de aluminio, aislamiento térmico de lana de vidrio, panel de vidrio de 4 mm de espesor, absorbedor de cobre con recubrimiento Sunselect, tubería en forma de meandro y manguitos de conexión, con cercos de estanqueidad, interacumulador de acero vitrificado, con intercambiador de un serpentín, de suelo, 300 l, altura 1640 mm, diámetro 680 mm, aislamiento de 50 mm de espesor con poliuretano de alta densidad, libre de CFC, protección contra corrosión mediante ánodo de magnesio, vaso de expansión, capacidad 25 l, de 425 mm de altura y 320 mm de diámetro, con rosca de 3/4" de diámetro y 10 bar de presión y 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 válvulas de corte, elementos de montaje y accesorios necesarios para su correcto funcionamiento, manómetro y elementos de montaje y conexión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</si>
  <si>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</si>
  <si>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</si>
  <si>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</si>
  <si>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</si>
  <si>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</si>
  <si>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</si>
  <si>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</si>
  <si>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mt38the005a</t>
  </si>
  <si>
    <t xml:space="preserve">Ud</t>
  </si>
  <si>
    <t xml:space="preserve">Captador solar térmico plano, con panel de montaje vertical de 1143x2043x80 mm, superficie útil 2,14 m², rendimiento óptico 0,78, coeficiente de pérdidas primario 3,473 W/m²K y coeficiente de pérdidas secundario 0,017 W/m²K², según UNE-EN 12975-2, compuesto de marco autoportante y tapa posterior de aluminio, aislamiento térmico de lana de vidrio, panel de vidrio de 4 mm de espesor, absorbedor de cobre con recubrimiento Sunselect, tubería en forma de meandro y manguitos de conexión.</t>
  </si>
  <si>
    <t xml:space="preserve">mt38the050a</t>
  </si>
  <si>
    <t xml:space="preserve">Ud</t>
  </si>
  <si>
    <t xml:space="preserve">Juego de bandejas y chapas de cobertura, básico, para dos captadores solares térmicos.</t>
  </si>
  <si>
    <t xml:space="preserve">mt38the040a</t>
  </si>
  <si>
    <t xml:space="preserve">Ud</t>
  </si>
  <si>
    <t xml:space="preserve">Conexión recta para captadores solares térmicos con conexiones laterales, con aislamiento térmico.</t>
  </si>
  <si>
    <t xml:space="preserve">mt38the500a</t>
  </si>
  <si>
    <t xml:space="preserve">Ud</t>
  </si>
  <si>
    <t xml:space="preserve">Purgador manual de aire con cuerpo de latón, con rosca de 3/8" de diámetro, para una temperatura máxima de 160°C.</t>
  </si>
  <si>
    <t xml:space="preserve">mt38csg110</t>
  </si>
  <si>
    <t xml:space="preserve">Ud</t>
  </si>
  <si>
    <t xml:space="preserve">Válvula de seguridad especial para aplicaciones de energía solar térmica, para una temperatura máxima de 130°C.</t>
  </si>
  <si>
    <t xml:space="preserve">mt38the150a</t>
  </si>
  <si>
    <t xml:space="preserve">Ud</t>
  </si>
  <si>
    <t xml:space="preserve">Bidón de 10 l de solución agua-glicol para relleno de captador solar térmico.</t>
  </si>
  <si>
    <t xml:space="preserve">mt37sve010d</t>
  </si>
  <si>
    <t xml:space="preserve">Ud</t>
  </si>
  <si>
    <t xml:space="preserve">Válvula de esfera de latón niquelado para roscar de 1".</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</si>
  <si>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</si>
  <si>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</si>
  <si>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</si>
  <si>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</si>
  <si>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</si>
  <si>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</si>
  <si>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</si>
  <si>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</si>
  <si>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</si>
  <si>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mt38vex010g</t>
  </si>
  <si>
    <t xml:space="preserve">Ud</t>
  </si>
  <si>
    <t xml:space="preserve">Vaso de expansión, capacidad 25 l, de 425 mm de altura y 320 mm de diámetro, con rosca de 3/4" de diámetro y 10 bar de presión.</t>
  </si>
  <si>
    <t xml:space="preserve">mt38vex015</t>
  </si>
  <si>
    <t xml:space="preserve">Ud</t>
  </si>
  <si>
    <t xml:space="preserve">Conexión para vasos de expansión, formada por soportes y latiguillos de conexión.</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</si>
  <si>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</si>
  <si>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</si>
  <si>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</si>
  <si>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</si>
  <si>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</si>
  <si>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t>
  </si>
  <si>
    <t xml:space="preserve">mt38www011</t>
  </si>
  <si>
    <t xml:space="preserve">Ud</t>
  </si>
  <si>
    <t xml:space="preserve">Material auxiliar para instalaciones de A.C.S.</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</si>
  <si>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</si>
  <si>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</si>
  <si>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</si>
  <si>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</si>
  <si>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</si>
  <si>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</si>
  <si>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</si>
  <si>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</si>
  <si>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</si>
  <si>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</si>
  <si>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</si>
  <si>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</si>
  <si>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</si>
  <si>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</si>
  <si>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</si>
  <si>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</si>
  <si>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</si>
  <si>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</si>
  <si>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5.186,59€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</si>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</sst>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70.8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71.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2</v>
      </c>
      <c r="G10" s="12">
        <v>681.53</v>
      </c>
      <c r="H10" s="12">
        <f ca="1">ROUND(INDIRECT(ADDRESS(ROW()+(0), COLUMN()+(-2), 1))*INDIRECT(ADDRESS(ROW()+(0), COLUMN()+(-1), 1)), 2)</f>
        <v>1363.06</v>
      </c>
    </row>
    <row r="11" spans="1:8" ht="24.00" thickBot="1" customHeight="1">
      <c r="A11" s="1" t="s">
        <v>15</v>
      </c>
      <c r="B11" s="1"/>
      <c r="C11" s="10" t="s">
        <v>16</v>
      </c>
      <c r="D11" s="10"/>
      <c r="E11" s="1" t="s">
        <v>17</v>
      </c>
      <c r="F11" s="11">
        <v>1</v>
      </c>
      <c r="G11" s="12">
        <v>535.28</v>
      </c>
      <c r="H11" s="12">
        <f ca="1">ROUND(INDIRECT(ADDRESS(ROW()+(0), COLUMN()+(-2), 1))*INDIRECT(ADDRESS(ROW()+(0), COLUMN()+(-1), 1)), 2)</f>
        <v>535.28</v>
      </c>
    </row>
    <row r="12" spans="1:8" ht="24.00" thickBot="1" customHeight="1">
      <c r="A12" s="1" t="s">
        <v>18</v>
      </c>
      <c r="B12" s="1"/>
      <c r="C12" s="10" t="s">
        <v>19</v>
      </c>
      <c r="D12" s="10"/>
      <c r="E12" s="1" t="s">
        <v>20</v>
      </c>
      <c r="F12" s="11">
        <v>2</v>
      </c>
      <c r="G12" s="12">
        <v>12.68</v>
      </c>
      <c r="H12" s="12">
        <f ca="1">ROUND(INDIRECT(ADDRESS(ROW()+(0), COLUMN()+(-2), 1))*INDIRECT(ADDRESS(ROW()+(0), COLUMN()+(-1), 1)), 2)</f>
        <v>25.36</v>
      </c>
    </row>
    <row r="13" spans="1:8" ht="24.00" thickBot="1" customHeight="1">
      <c r="A13" s="1" t="s">
        <v>21</v>
      </c>
      <c r="B13" s="1"/>
      <c r="C13" s="10" t="s">
        <v>22</v>
      </c>
      <c r="D13" s="10"/>
      <c r="E13" s="1" t="s">
        <v>23</v>
      </c>
      <c r="F13" s="11">
        <v>1</v>
      </c>
      <c r="G13" s="12">
        <v>21.45</v>
      </c>
      <c r="H13" s="12">
        <f ca="1">ROUND(INDIRECT(ADDRESS(ROW()+(0), COLUMN()+(-2), 1))*INDIRECT(ADDRESS(ROW()+(0), COLUMN()+(-1), 1)), 2)</f>
        <v>21.45</v>
      </c>
    </row>
    <row r="14" spans="1:8" ht="24.00" thickBot="1" customHeight="1">
      <c r="A14" s="1" t="s">
        <v>24</v>
      </c>
      <c r="B14" s="1"/>
      <c r="C14" s="10" t="s">
        <v>25</v>
      </c>
      <c r="D14" s="10"/>
      <c r="E14" s="1" t="s">
        <v>26</v>
      </c>
      <c r="F14" s="11">
        <v>1</v>
      </c>
      <c r="G14" s="12">
        <v>38.8</v>
      </c>
      <c r="H14" s="12">
        <f ca="1">ROUND(INDIRECT(ADDRESS(ROW()+(0), COLUMN()+(-2), 1))*INDIRECT(ADDRESS(ROW()+(0), COLUMN()+(-1), 1)), 2)</f>
        <v>38.8</v>
      </c>
    </row>
    <row r="15" spans="1:8" ht="13.50" thickBot="1" customHeight="1">
      <c r="A15" s="1" t="s">
        <v>27</v>
      </c>
      <c r="B15" s="1"/>
      <c r="C15" s="10" t="s">
        <v>28</v>
      </c>
      <c r="D15" s="10"/>
      <c r="E15" s="1" t="s">
        <v>29</v>
      </c>
      <c r="F15" s="11">
        <v>0.37</v>
      </c>
      <c r="G15" s="12">
        <v>39</v>
      </c>
      <c r="H15" s="12">
        <f ca="1">ROUND(INDIRECT(ADDRESS(ROW()+(0), COLUMN()+(-2), 1))*INDIRECT(ADDRESS(ROW()+(0), COLUMN()+(-1), 1)), 2)</f>
        <v>14.43</v>
      </c>
    </row>
    <row r="16" spans="1:8" ht="13.50" thickBot="1" customHeight="1">
      <c r="A16" s="1" t="s">
        <v>30</v>
      </c>
      <c r="B16" s="1"/>
      <c r="C16" s="10" t="s">
        <v>31</v>
      </c>
      <c r="D16" s="10"/>
      <c r="E16" s="1" t="s">
        <v>32</v>
      </c>
      <c r="F16" s="11">
        <v>4</v>
      </c>
      <c r="G16" s="12">
        <v>12.15</v>
      </c>
      <c r="H16" s="12">
        <f ca="1">ROUND(INDIRECT(ADDRESS(ROW()+(0), COLUMN()+(-2), 1))*INDIRECT(ADDRESS(ROW()+(0), COLUMN()+(-1), 1)), 2)</f>
        <v>48.6</v>
      </c>
    </row>
    <row r="17" spans="1:8" ht="45.00" thickBot="1" customHeight="1">
      <c r="A17" s="1" t="s">
        <v>33</v>
      </c>
      <c r="B17" s="1"/>
      <c r="C17" s="10" t="s">
        <v>34</v>
      </c>
      <c r="D17" s="10"/>
      <c r="E17" s="1" t="s">
        <v>35</v>
      </c>
      <c r="F17" s="11">
        <v>1</v>
      </c>
      <c r="G17" s="12">
        <v>1500</v>
      </c>
      <c r="H17" s="12">
        <f ca="1">ROUND(INDIRECT(ADDRESS(ROW()+(0), COLUMN()+(-2), 1))*INDIRECT(ADDRESS(ROW()+(0), COLUMN()+(-1), 1)), 2)</f>
        <v>1500</v>
      </c>
    </row>
    <row r="18" spans="1:8" ht="24.00" thickBot="1" customHeight="1">
      <c r="A18" s="1" t="s">
        <v>36</v>
      </c>
      <c r="B18" s="1"/>
      <c r="C18" s="10" t="s">
        <v>37</v>
      </c>
      <c r="D18" s="10"/>
      <c r="E18" s="1" t="s">
        <v>38</v>
      </c>
      <c r="F18" s="11">
        <v>1</v>
      </c>
      <c r="G18" s="12">
        <v>4.42</v>
      </c>
      <c r="H18" s="12">
        <f ca="1">ROUND(INDIRECT(ADDRESS(ROW()+(0), COLUMN()+(-2), 1))*INDIRECT(ADDRESS(ROW()+(0), COLUMN()+(-1), 1)), 2)</f>
        <v>4.42</v>
      </c>
    </row>
    <row r="19" spans="1:8" ht="13.50" thickBot="1" customHeight="1">
      <c r="A19" s="1" t="s">
        <v>39</v>
      </c>
      <c r="B19" s="1"/>
      <c r="C19" s="10" t="s">
        <v>40</v>
      </c>
      <c r="D19" s="10"/>
      <c r="E19" s="1" t="s">
        <v>41</v>
      </c>
      <c r="F19" s="11">
        <v>2</v>
      </c>
      <c r="G19" s="12">
        <v>7.3</v>
      </c>
      <c r="H19" s="12">
        <f ca="1">ROUND(INDIRECT(ADDRESS(ROW()+(0), COLUMN()+(-2), 1))*INDIRECT(ADDRESS(ROW()+(0), COLUMN()+(-1), 1)), 2)</f>
        <v>14.6</v>
      </c>
    </row>
    <row r="20" spans="1:8" ht="24.00" thickBot="1" customHeight="1">
      <c r="A20" s="1" t="s">
        <v>42</v>
      </c>
      <c r="B20" s="1"/>
      <c r="C20" s="10" t="s">
        <v>43</v>
      </c>
      <c r="D20" s="10"/>
      <c r="E20" s="1" t="s">
        <v>44</v>
      </c>
      <c r="F20" s="11">
        <v>1</v>
      </c>
      <c r="G20" s="12">
        <v>30.07</v>
      </c>
      <c r="H20" s="12">
        <f ca="1">ROUND(INDIRECT(ADDRESS(ROW()+(0), COLUMN()+(-2), 1))*INDIRECT(ADDRESS(ROW()+(0), COLUMN()+(-1), 1)), 2)</f>
        <v>30.07</v>
      </c>
    </row>
    <row r="21" spans="1:8" ht="13.50" thickBot="1" customHeight="1">
      <c r="A21" s="1" t="s">
        <v>45</v>
      </c>
      <c r="B21" s="1"/>
      <c r="C21" s="10" t="s">
        <v>46</v>
      </c>
      <c r="D21" s="10"/>
      <c r="E21" s="1" t="s">
        <v>47</v>
      </c>
      <c r="F21" s="11">
        <v>1</v>
      </c>
      <c r="G21" s="12">
        <v>61.75</v>
      </c>
      <c r="H21" s="12">
        <f ca="1">ROUND(INDIRECT(ADDRESS(ROW()+(0), COLUMN()+(-2), 1))*INDIRECT(ADDRESS(ROW()+(0), COLUMN()+(-1), 1)), 2)</f>
        <v>61.75</v>
      </c>
    </row>
    <row r="22" spans="1:8" ht="24.00" thickBot="1" customHeight="1">
      <c r="A22" s="1" t="s">
        <v>48</v>
      </c>
      <c r="B22" s="1"/>
      <c r="C22" s="10" t="s">
        <v>49</v>
      </c>
      <c r="D22" s="10"/>
      <c r="E22" s="1" t="s">
        <v>50</v>
      </c>
      <c r="F22" s="11">
        <v>1</v>
      </c>
      <c r="G22" s="12">
        <v>43.29</v>
      </c>
      <c r="H22" s="12">
        <f ca="1">ROUND(INDIRECT(ADDRESS(ROW()+(0), COLUMN()+(-2), 1))*INDIRECT(ADDRESS(ROW()+(0), COLUMN()+(-1), 1)), 2)</f>
        <v>43.29</v>
      </c>
    </row>
    <row r="23" spans="1:8" ht="97.50" thickBot="1" customHeight="1">
      <c r="A23" s="1" t="s">
        <v>51</v>
      </c>
      <c r="B23" s="1"/>
      <c r="C23" s="10" t="s">
        <v>52</v>
      </c>
      <c r="D23" s="10"/>
      <c r="E23" s="1" t="s">
        <v>53</v>
      </c>
      <c r="F23" s="11">
        <v>1</v>
      </c>
      <c r="G23" s="12">
        <v>1014</v>
      </c>
      <c r="H23" s="12">
        <f ca="1">ROUND(INDIRECT(ADDRESS(ROW()+(0), COLUMN()+(-2), 1))*INDIRECT(ADDRESS(ROW()+(0), COLUMN()+(-1), 1)), 2)</f>
        <v>1014</v>
      </c>
    </row>
    <row r="24" spans="1:8" ht="13.50" thickBot="1" customHeight="1">
      <c r="A24" s="1" t="s">
        <v>54</v>
      </c>
      <c r="B24" s="1"/>
      <c r="C24" s="10" t="s">
        <v>55</v>
      </c>
      <c r="D24" s="10"/>
      <c r="E24" s="1" t="s">
        <v>56</v>
      </c>
      <c r="F24" s="13">
        <v>1</v>
      </c>
      <c r="G24" s="14">
        <v>1.45</v>
      </c>
      <c r="H24" s="14">
        <f ca="1">ROUND(INDIRECT(ADDRESS(ROW()+(0), COLUMN()+(-2), 1))*INDIRECT(ADDRESS(ROW()+(0), COLUMN()+(-1), 1)), 2)</f>
        <v>1.45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4716.56</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1">
        <v>5.406</v>
      </c>
      <c r="G27" s="12">
        <v>23.74</v>
      </c>
      <c r="H27" s="12">
        <f ca="1">ROUND(INDIRECT(ADDRESS(ROW()+(0), COLUMN()+(-2), 1))*INDIRECT(ADDRESS(ROW()+(0), COLUMN()+(-1), 1)), 2)</f>
        <v>128.34</v>
      </c>
    </row>
    <row r="28" spans="1:8" ht="13.50" thickBot="1" customHeight="1">
      <c r="A28" s="1" t="s">
        <v>62</v>
      </c>
      <c r="B28" s="1"/>
      <c r="C28" s="10" t="s">
        <v>63</v>
      </c>
      <c r="D28" s="10"/>
      <c r="E28" s="1" t="s">
        <v>64</v>
      </c>
      <c r="F28" s="11">
        <v>5.406</v>
      </c>
      <c r="G28" s="12">
        <v>21.9</v>
      </c>
      <c r="H28" s="12">
        <f ca="1">ROUND(INDIRECT(ADDRESS(ROW()+(0), COLUMN()+(-2), 1))*INDIRECT(ADDRESS(ROW()+(0), COLUMN()+(-1), 1)), 2)</f>
        <v>118.39</v>
      </c>
    </row>
    <row r="29" spans="1:8" ht="13.50" thickBot="1" customHeight="1">
      <c r="A29" s="1" t="s">
        <v>65</v>
      </c>
      <c r="B29" s="1"/>
      <c r="C29" s="10" t="s">
        <v>66</v>
      </c>
      <c r="D29" s="10"/>
      <c r="E29" s="1" t="s">
        <v>67</v>
      </c>
      <c r="F29" s="11">
        <v>2</v>
      </c>
      <c r="G29" s="12">
        <v>23.74</v>
      </c>
      <c r="H29" s="12">
        <f ca="1">ROUND(INDIRECT(ADDRESS(ROW()+(0), COLUMN()+(-2), 1))*INDIRECT(ADDRESS(ROW()+(0), COLUMN()+(-1), 1)), 2)</f>
        <v>47.48</v>
      </c>
    </row>
    <row r="30" spans="1:8" ht="13.50" thickBot="1" customHeight="1">
      <c r="A30" s="1" t="s">
        <v>68</v>
      </c>
      <c r="B30" s="1"/>
      <c r="C30" s="10" t="s">
        <v>69</v>
      </c>
      <c r="D30" s="10"/>
      <c r="E30" s="1" t="s">
        <v>70</v>
      </c>
      <c r="F30" s="13">
        <v>2</v>
      </c>
      <c r="G30" s="14">
        <v>21.9</v>
      </c>
      <c r="H30" s="14">
        <f ca="1">ROUND(INDIRECT(ADDRESS(ROW()+(0), COLUMN()+(-2), 1))*INDIRECT(ADDRESS(ROW()+(0), COLUMN()+(-1), 1)), 2)</f>
        <v>43.8</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 2)</f>
        <v>338.01</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1)),INDIRECT(ADDRESS(ROW()+(-8), COLUMN()+(1), 1))), 2)</f>
        <v>5054.57</v>
      </c>
      <c r="H33" s="14">
        <f ca="1">ROUND(INDIRECT(ADDRESS(ROW()+(0), COLUMN()+(-2), 1))*INDIRECT(ADDRESS(ROW()+(0), COLUMN()+(-1), 1))/100, 2)</f>
        <v>101.09</v>
      </c>
    </row>
    <row r="34" spans="1:8" ht="13.50" thickBot="1" customHeight="1">
      <c r="A34" s="21" t="s">
        <v>75</v>
      </c>
      <c r="B34" s="21"/>
      <c r="C34" s="22"/>
      <c r="D34" s="22"/>
      <c r="E34" s="23"/>
      <c r="F34" s="24" t="s">
        <v>76</v>
      </c>
      <c r="G34" s="25"/>
      <c r="H34" s="26">
        <f ca="1">ROUND(SUM(INDIRECT(ADDRESS(ROW()+(-1), COLUMN()+(0), 1)),INDIRECT(ADDRESS(ROW()+(-3), COLUMN()+(0), 1)),INDIRECT(ADDRESS(ROW()+(-9), COLUMN()+(0), 1))), 2)</f>
        <v>5155.66</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