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<sst xmlns="http://schemas.openxmlformats.org/spreadsheetml/2006/main" count="35" uniqueCount="35">
  <si>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</si>
  <si>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ICS065</t>
  </si>
  <si>
    <t xml:space="preserve">Ud</t>
  </si>
  <si>
    <t xml:space="preserve">Acumulador para calefacción y climatización.</t>
  </si>
  <si>
    <r>
      <rPr>
        <sz val="8.25"/>
        <color rgb="FF000000"/>
        <rFont val="Arial"/>
        <family val="2"/>
      </rPr>
      <t xml:space="preserve">Acumulador de inercia de acero al carbono, modelo Ecopuffer HP 100, "FERROLI", capacidad 106 l, eficiencia energética clase C, altura 962 mm, diámetro 470 mm, peso 28 kg, presión máxima de trabajo 3 bar, temperatura de trabajo entre 6°C y 110°C, con aislamiento térmico de espuma de poliuretano de 30 mm de espesor y conexiones hidráulicas de 1 1/2". Incluso válvulas de corte, elementos de montaje y accesorios necesarios para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</si>
  <si>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</si>
  <si>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</si>
  <si>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</si>
  <si>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</si>
  <si>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</si>
  <si>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</si>
  <si>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</si>
  <si>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mt38fer080c</t>
  </si>
  <si>
    <t xml:space="preserve">Ud</t>
  </si>
  <si>
    <t xml:space="preserve">Acumulador de inercia de acero al carbono, modelo Ecopuffer HP 100, "FERROLI", capacidad 106 l, eficiencia energética clase C, altura 962 mm, diámetro 470 mm, peso 28 kg, presión máxima de trabajo 3 bar, temperatura de trabajo entre 6°C y 110°C, con aislamiento térmico de espuma de poliuretano de 30 mm de espesor y conexiones hidráulicas de 1 1/2".</t>
  </si>
  <si>
    <t xml:space="preserve">mt37sve010f</t>
  </si>
  <si>
    <t xml:space="preserve">Ud</t>
  </si>
  <si>
    <t xml:space="preserve">Válvula de esfera de latón niquelado para roscar de 1 1/2".</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</si>
  <si>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</si>
  <si>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</si>
  <si>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</si>
  <si>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</si>
  <si>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</si>
  <si>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</si>
  <si>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</si>
  <si>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</si>
  <si>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</si>
  <si>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</si>
  <si>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</si>
  <si>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</si>
  <si>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</si>
  <si>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</si>
  <si>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</si>
  <si>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157,36€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</si>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</sst>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3.44"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1</v>
      </c>
      <c r="F10" s="12">
        <v>597</v>
      </c>
      <c r="G10" s="12">
        <f ca="1">ROUND(INDIRECT(ADDRESS(ROW()+(0), COLUMN()+(-2), 1))*INDIRECT(ADDRESS(ROW()+(0), COLUMN()+(-1), 1)), 2)</f>
        <v>597</v>
      </c>
    </row>
    <row r="11" spans="1:7" ht="13.50" thickBot="1" customHeight="1">
      <c r="A11" s="1" t="s">
        <v>15</v>
      </c>
      <c r="B11" s="1"/>
      <c r="C11" s="10" t="s">
        <v>16</v>
      </c>
      <c r="D11" s="1" t="s">
        <v>17</v>
      </c>
      <c r="E11" s="11">
        <v>4</v>
      </c>
      <c r="F11" s="12">
        <v>27.73</v>
      </c>
      <c r="G11" s="12">
        <f ca="1">ROUND(INDIRECT(ADDRESS(ROW()+(0), COLUMN()+(-2), 1))*INDIRECT(ADDRESS(ROW()+(0), COLUMN()+(-1), 1)), 2)</f>
        <v>110.92</v>
      </c>
    </row>
    <row r="12" spans="1:7" ht="13.50" thickBot="1" customHeight="1">
      <c r="A12" s="1" t="s">
        <v>18</v>
      </c>
      <c r="B12" s="1"/>
      <c r="C12" s="10" t="s">
        <v>19</v>
      </c>
      <c r="D12" s="1" t="s">
        <v>20</v>
      </c>
      <c r="E12" s="13">
        <v>1</v>
      </c>
      <c r="F12" s="14">
        <v>1.68</v>
      </c>
      <c r="G12" s="14">
        <f ca="1">ROUND(INDIRECT(ADDRESS(ROW()+(0), COLUMN()+(-2), 1))*INDIRECT(ADDRESS(ROW()+(0), COLUMN()+(-1), 1)), 2)</f>
        <v>1.68</v>
      </c>
    </row>
    <row r="13" spans="1:7" ht="13.50" thickBot="1" customHeight="1">
      <c r="A13" s="15"/>
      <c r="B13" s="15"/>
      <c r="C13" s="15"/>
      <c r="D13" s="15"/>
      <c r="E13" s="9" t="s">
        <v>21</v>
      </c>
      <c r="F13" s="9"/>
      <c r="G13" s="17">
        <f ca="1">ROUND(SUM(INDIRECT(ADDRESS(ROW()+(-1), COLUMN()+(0), 1)),INDIRECT(ADDRESS(ROW()+(-2), COLUMN()+(0), 1)),INDIRECT(ADDRESS(ROW()+(-3), COLUMN()+(0), 1))), 2)</f>
        <v>709.6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0.549</v>
      </c>
      <c r="F15" s="12">
        <v>23.74</v>
      </c>
      <c r="G15" s="12">
        <f ca="1">ROUND(INDIRECT(ADDRESS(ROW()+(0), COLUMN()+(-2), 1))*INDIRECT(ADDRESS(ROW()+(0), COLUMN()+(-1), 1)), 2)</f>
        <v>13.03</v>
      </c>
    </row>
    <row r="16" spans="1:7" ht="13.50" thickBot="1" customHeight="1">
      <c r="A16" s="1" t="s">
        <v>26</v>
      </c>
      <c r="B16" s="1"/>
      <c r="C16" s="10" t="s">
        <v>27</v>
      </c>
      <c r="D16" s="1" t="s">
        <v>28</v>
      </c>
      <c r="E16" s="13">
        <v>0.549</v>
      </c>
      <c r="F16" s="14">
        <v>21.9</v>
      </c>
      <c r="G16" s="14">
        <f ca="1">ROUND(INDIRECT(ADDRESS(ROW()+(0), COLUMN()+(-2), 1))*INDIRECT(ADDRESS(ROW()+(0), COLUMN()+(-1), 1)), 2)</f>
        <v>12.02</v>
      </c>
    </row>
    <row r="17" spans="1:7" ht="13.50" thickBot="1" customHeight="1">
      <c r="A17" s="15"/>
      <c r="B17" s="15"/>
      <c r="C17" s="15"/>
      <c r="D17" s="15"/>
      <c r="E17" s="9" t="s">
        <v>29</v>
      </c>
      <c r="F17" s="9"/>
      <c r="G17" s="17">
        <f ca="1">ROUND(SUM(INDIRECT(ADDRESS(ROW()+(-1), COLUMN()+(0), 1)),INDIRECT(ADDRESS(ROW()+(-2), COLUMN()+(0), 1))), 2)</f>
        <v>25.05</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734.65</v>
      </c>
      <c r="G19" s="14">
        <f ca="1">ROUND(INDIRECT(ADDRESS(ROW()+(0), COLUMN()+(-2), 1))*INDIRECT(ADDRESS(ROW()+(0), COLUMN()+(-1), 1))/100, 2)</f>
        <v>14.69</v>
      </c>
    </row>
    <row r="20" spans="1:7" ht="13.50" thickBot="1" customHeight="1">
      <c r="A20" s="21" t="s">
        <v>33</v>
      </c>
      <c r="B20" s="21"/>
      <c r="C20" s="22"/>
      <c r="D20" s="23"/>
      <c r="E20" s="24" t="s">
        <v>34</v>
      </c>
      <c r="F20" s="25"/>
      <c r="G20" s="26">
        <f ca="1">ROUND(SUM(INDIRECT(ADDRESS(ROW()+(-1), COLUMN()+(0), 1)),INDIRECT(ADDRESS(ROW()+(-3), COLUMN()+(0), 1)),INDIRECT(ADDRESS(ROW()+(-7), COLUMN()+(0), 1))), 2)</f>
        <v>749.34</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