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<sst xmlns="http://schemas.openxmlformats.org/spreadsheetml/2006/main" count="41" uniqueCount="41">
  <si>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</si>
  <si>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</si>
  <si>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</si>
  <si>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</si>
  <si>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instalación mural vertical, modelo Tiber B 80 "FERROLI", capacidad 76 l, potencia 1,5 kW, alimentación monofásica (230V/50Hz), eficiencia energética clase B, perfil de consumo M, rango de funcionamiento de temperatura: 40 - 80°C, peso 99 kg, dimensiones 810x438x460 mm, con cuba de acero vitrificado, resistencia sumergida con tratamiento antical Blue Forever, tratamiento de choque antilegionela, ánodo de sacrificio de magnesio separado de la resistencia eléctrica, panel de control con pantalla táctil LCD para la regulación y visualización de la temperatura, función Smart que adapta el funcionamiento del termo al estilo de vida del usuario para optimizar el consumo de energía. Incluso soporte y anclajes de fijación,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</si>
  <si>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</si>
  <si>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</si>
  <si>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</si>
  <si>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</si>
  <si>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</si>
  <si>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</si>
  <si>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</si>
  <si>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mt38fer002d</t>
  </si>
  <si>
    <t xml:space="preserve">Ud</t>
  </si>
  <si>
    <t xml:space="preserve">Termo eléctrico para el servicio de A.C.S., instalación mural vertical, modelo Tiber B 80 "FERROLI", capacidad 76 l, potencia 1,5 kW, alimentación monofásica (230V/50Hz), eficiencia energética clase B, perfil de consumo M, rango de funcionamiento de temperatura: 40 - 80°C, peso 99 kg, dimensiones 810x438x460 mm, con cuba de acero vitrificado, resistencia sumergida con tratamiento antical Blue Forever, tratamiento de choque antilegionela, ánodo de sacrificio de magnesio separado de la resistencia eléctrica, panel de control con pantalla táctil LCD para la regulación y visualización de la temperatura, función Smart que adapta el funcionamiento del termo al estilo de vida del usuario para optimizar el consumo de energía.</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</si>
  <si>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</si>
  <si>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</si>
  <si>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</si>
  <si>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</si>
  <si>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</si>
  <si>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</si>
  <si>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</si>
  <si>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</si>
  <si>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</si>
  <si>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</si>
  <si>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</si>
  <si>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</si>
  <si>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</si>
  <si>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</si>
  <si>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</si>
  <si>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</si>
  <si>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</si>
  <si>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</si>
  <si>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</si>
  <si>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</si>
  <si>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</si>
  <si>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</si>
  <si>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</si>
  <si>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</si>
  <si>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335,77€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</si>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</sst>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362</v>
      </c>
      <c r="G10" s="12">
        <f ca="1">ROUND(INDIRECT(ADDRESS(ROW()+(0), COLUMN()+(-2), 1))*INDIRECT(ADDRESS(ROW()+(0), COLUMN()+(-1), 1)), 2)</f>
        <v>362</v>
      </c>
    </row>
    <row r="11" spans="1:7" ht="13.50" thickBot="1" customHeight="1">
      <c r="A11" s="1" t="s">
        <v>15</v>
      </c>
      <c r="B11" s="1"/>
      <c r="C11" s="10" t="s">
        <v>16</v>
      </c>
      <c r="D11" s="1" t="s">
        <v>17</v>
      </c>
      <c r="E11" s="11">
        <v>2</v>
      </c>
      <c r="F11" s="12">
        <v>8</v>
      </c>
      <c r="G11" s="12">
        <f ca="1">ROUND(INDIRECT(ADDRESS(ROW()+(0), COLUMN()+(-2), 1))*INDIRECT(ADDRESS(ROW()+(0), COLUMN()+(-1), 1)), 2)</f>
        <v>16</v>
      </c>
    </row>
    <row r="12" spans="1:7" ht="13.50" thickBot="1" customHeight="1">
      <c r="A12" s="1" t="s">
        <v>18</v>
      </c>
      <c r="B12" s="1"/>
      <c r="C12" s="10" t="s">
        <v>19</v>
      </c>
      <c r="D12" s="1" t="s">
        <v>20</v>
      </c>
      <c r="E12" s="11">
        <v>2</v>
      </c>
      <c r="F12" s="12">
        <v>4.95</v>
      </c>
      <c r="G12" s="12">
        <f ca="1">ROUND(INDIRECT(ADDRESS(ROW()+(0), COLUMN()+(-2), 1))*INDIRECT(ADDRESS(ROW()+(0), COLUMN()+(-1), 1)), 2)</f>
        <v>9.9</v>
      </c>
    </row>
    <row r="13" spans="1:7" ht="24.00" thickBot="1" customHeight="1">
      <c r="A13" s="1" t="s">
        <v>21</v>
      </c>
      <c r="B13" s="1"/>
      <c r="C13" s="10" t="s">
        <v>22</v>
      </c>
      <c r="D13" s="1" t="s">
        <v>23</v>
      </c>
      <c r="E13" s="11">
        <v>1</v>
      </c>
      <c r="F13" s="12">
        <v>6.24</v>
      </c>
      <c r="G13" s="12">
        <f ca="1">ROUND(INDIRECT(ADDRESS(ROW()+(0), COLUMN()+(-2), 1))*INDIRECT(ADDRESS(ROW()+(0), COLUMN()+(-1), 1)), 2)</f>
        <v>6.24</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395.59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0.859</v>
      </c>
      <c r="F17" s="12">
        <v>22.74</v>
      </c>
      <c r="G17" s="12">
        <f ca="1">ROUND(INDIRECT(ADDRESS(ROW()+(0), COLUMN()+(-2), 1))*INDIRECT(ADDRESS(ROW()+(0), COLUMN()+(-1), 1)), 2)</f>
        <v>19.53</v>
      </c>
    </row>
    <row r="18" spans="1:7" ht="13.50" thickBot="1" customHeight="1">
      <c r="A18" s="1" t="s">
        <v>32</v>
      </c>
      <c r="B18" s="1"/>
      <c r="C18" s="10" t="s">
        <v>33</v>
      </c>
      <c r="D18" s="1" t="s">
        <v>34</v>
      </c>
      <c r="E18" s="13">
        <v>0.859</v>
      </c>
      <c r="F18" s="14">
        <v>20.98</v>
      </c>
      <c r="G18" s="14">
        <f ca="1">ROUND(INDIRECT(ADDRESS(ROW()+(0), COLUMN()+(-2), 1))*INDIRECT(ADDRESS(ROW()+(0), COLUMN()+(-1), 1)), 2)</f>
        <v>18.02</v>
      </c>
    </row>
    <row r="19" spans="1:7" ht="13.50" thickBot="1" customHeight="1">
      <c r="A19" s="15"/>
      <c r="B19" s="15"/>
      <c r="C19" s="15"/>
      <c r="D19" s="15"/>
      <c r="E19" s="9" t="s">
        <v>35</v>
      </c>
      <c r="F19" s="9"/>
      <c r="G19" s="17">
        <f ca="1">ROUND(SUM(INDIRECT(ADDRESS(ROW()+(-1), COLUMN()+(0), 1)),INDIRECT(ADDRESS(ROW()+(-2), COLUMN()+(0), 1))), 2)</f>
        <v>37.55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433.14</v>
      </c>
      <c r="G21" s="14">
        <f ca="1">ROUND(INDIRECT(ADDRESS(ROW()+(0), COLUMN()+(-2), 1))*INDIRECT(ADDRESS(ROW()+(0), COLUMN()+(-1), 1))/100, 2)</f>
        <v>8.66</v>
      </c>
    </row>
    <row r="22" spans="1:7" ht="13.50" thickBot="1" customHeight="1">
      <c r="A22" s="21" t="s">
        <v>39</v>
      </c>
      <c r="B22" s="21"/>
      <c r="C22" s="22"/>
      <c r="D22" s="23"/>
      <c r="E22" s="24" t="s">
        <v>40</v>
      </c>
      <c r="F22" s="25"/>
      <c r="G22" s="26">
        <f ca="1">ROUND(SUM(INDIRECT(ADDRESS(ROW()+(-1), COLUMN()+(0), 1)),INDIRECT(ADDRESS(ROW()+(-3), COLUMN()+(0), 1)),INDIRECT(ADDRESS(ROW()+(-7), COLUMN()+(0), 1))), 2)</f>
        <v>441.8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